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activeTab="0"/>
  </bookViews>
  <sheets>
    <sheet name="Розрахунок" sheetId="1" r:id="rId1"/>
  </sheets>
  <definedNames>
    <definedName name="_xlnm.Print_Area" localSheetId="0">'Розрахунок'!$A$1:$F$33</definedName>
  </definedNames>
  <calcPr fullCalcOnLoad="1"/>
</workbook>
</file>

<file path=xl/sharedStrings.xml><?xml version="1.0" encoding="utf-8"?>
<sst xmlns="http://schemas.openxmlformats.org/spreadsheetml/2006/main" count="38" uniqueCount="36">
  <si>
    <t>РОЗПОДІЛ</t>
  </si>
  <si>
    <t>Назва місцевого бюджету адміністративно- територіальної одиниці</t>
  </si>
  <si>
    <t>Обласний бюджет Вінницької області</t>
  </si>
  <si>
    <t>Обласний бюджет Волинської області</t>
  </si>
  <si>
    <t xml:space="preserve">Обласний бюджет Дніпропетровської області </t>
  </si>
  <si>
    <t>Обласний бюджет Донецької області</t>
  </si>
  <si>
    <t>Обласний бюджет Житомирської області</t>
  </si>
  <si>
    <t>Обласний бюджет Закарпатської області</t>
  </si>
  <si>
    <t>Обласний бюджет Запорізької області</t>
  </si>
  <si>
    <t>Обласний бюджет Івано-Франківської області</t>
  </si>
  <si>
    <t>Обласний бюджет Київської області</t>
  </si>
  <si>
    <t>Обласний бюджет Кіровоградської області</t>
  </si>
  <si>
    <t>Обласний бюджет Луганської області</t>
  </si>
  <si>
    <t>Обласний бюджет Миколаївської області</t>
  </si>
  <si>
    <t>Обласний бюджет Одеської області</t>
  </si>
  <si>
    <t xml:space="preserve">Обласний бюджет Полтавської області </t>
  </si>
  <si>
    <t>Обласний бюджет Рівненської оласті</t>
  </si>
  <si>
    <t>Обласний бюджет Сумської області</t>
  </si>
  <si>
    <t>Обласний бюджет Тернопільської області</t>
  </si>
  <si>
    <t>Обласний бюджет Харківської області</t>
  </si>
  <si>
    <t>Обласний бюджет Херсонської області</t>
  </si>
  <si>
    <t>Обласний бюджет Хмельницької області</t>
  </si>
  <si>
    <t>Обласний бюджет Черкаської області</t>
  </si>
  <si>
    <t>Обласний бюджет Чернівецької області</t>
  </si>
  <si>
    <t>Обласний бюджет Чернігівської області</t>
  </si>
  <si>
    <t>Усього</t>
  </si>
  <si>
    <t>Обласний бюджет Львівської області</t>
  </si>
  <si>
    <t>Обсяг субвенції  (тис.грн)</t>
  </si>
  <si>
    <t>Розподіл обсягу субвенції без будинків дитини</t>
  </si>
  <si>
    <t>РАЗОМ</t>
  </si>
  <si>
    <t>Обсг субвенції на 2024 рік (тис.грн)          (гр.3+гр.5)</t>
  </si>
  <si>
    <t>Наявне населення на 01.01.2022 з урахуванням ВПО станом на 25.08.2023 за даними Мінсоцполітики (осіб)</t>
  </si>
  <si>
    <t>Розподіл обсягу субвенції по будинках дитини *)</t>
  </si>
  <si>
    <t xml:space="preserve">Бюджет міста Києва </t>
  </si>
  <si>
    <t>*) Відповідно до інформації Департаменту охорони здоров’я виконавчого органу Київської міської ради (Київської міської державної адміністрації)  (лист на Міністерство охорони здоров'я України від 27.07.2023 № 061-6633/04.02) відсутня потреба у видатках на фінансування будинків дитини, починаючи з 2024 року, у зв’язку з ліквідацією закладів та переміщення дітей на постійне утримання до будинків дитини Тернопільської та Чернівецької областей.</t>
  </si>
  <si>
    <t xml:space="preserve">обсягу субвеції з державного бюджету місцевим бюджетам 
на здійснення підтримки окремих закладів та заходів у системі охорони здоров’я на 2024 рік 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</si>
</sst>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" fillId="0" borderId="0">
      <alignment/>
      <protection/>
    </xf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4" fontId="5" fillId="0" borderId="10" xfId="53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" fontId="11" fillId="0" borderId="0" xfId="53" applyNumberFormat="1" applyFont="1" applyFill="1" applyBorder="1" applyAlignment="1">
      <alignment horizontal="left" vertical="center" wrapText="1"/>
      <protection/>
    </xf>
    <xf numFmtId="4" fontId="11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3" fontId="9" fillId="0" borderId="10" xfId="53" applyNumberFormat="1" applyFont="1" applyFill="1" applyBorder="1" applyAlignment="1">
      <alignment horizontal="center" vertical="center" wrapText="1"/>
      <protection/>
    </xf>
    <xf numFmtId="166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/>
    </xf>
    <xf numFmtId="4" fontId="11" fillId="0" borderId="10" xfId="53" applyNumberFormat="1" applyFont="1" applyFill="1" applyBorder="1" applyAlignment="1">
      <alignment horizontal="center" vertical="center" wrapText="1"/>
      <protection/>
    </xf>
    <xf numFmtId="4" fontId="10" fillId="0" borderId="10" xfId="53" applyNumberFormat="1" applyFont="1" applyFill="1" applyBorder="1" applyAlignment="1">
      <alignment horizontal="center" vertical="center" wrapText="1"/>
      <protection/>
    </xf>
    <xf numFmtId="166" fontId="2" fillId="0" borderId="10" xfId="53" applyNumberFormat="1" applyFont="1" applyFill="1" applyBorder="1" applyAlignment="1">
      <alignment horizontal="center" vertical="center" wrapText="1"/>
      <protection/>
    </xf>
    <xf numFmtId="166" fontId="2" fillId="0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view="pageBreakPreview" zoomScale="60" zoomScalePageLayoutView="0" workbookViewId="0" topLeftCell="A1">
      <selection activeCell="I4" sqref="I4"/>
    </sheetView>
  </sheetViews>
  <sheetFormatPr defaultColWidth="9.140625" defaultRowHeight="15"/>
  <cols>
    <col min="1" max="1" width="52.57421875" style="1" customWidth="1"/>
    <col min="2" max="2" width="29.7109375" style="1" customWidth="1"/>
    <col min="3" max="3" width="17.7109375" style="1" customWidth="1"/>
    <col min="4" max="4" width="30.28125" style="1" customWidth="1"/>
    <col min="5" max="5" width="19.421875" style="1" customWidth="1"/>
    <col min="6" max="6" width="27.00390625" style="1" customWidth="1"/>
    <col min="7" max="184" width="9.140625" style="1" customWidth="1"/>
    <col min="185" max="185" width="50.421875" style="1" customWidth="1"/>
    <col min="186" max="186" width="0.5625" style="1" customWidth="1"/>
    <col min="187" max="187" width="26.57421875" style="1" customWidth="1"/>
    <col min="188" max="188" width="31.57421875" style="1" customWidth="1"/>
    <col min="189" max="191" width="0" style="1" hidden="1" customWidth="1"/>
    <col min="192" max="192" width="20.7109375" style="1" customWidth="1"/>
    <col min="193" max="193" width="12.00390625" style="1" customWidth="1"/>
    <col min="194" max="194" width="15.28125" style="1" customWidth="1"/>
    <col min="195" max="16384" width="9.140625" style="1" customWidth="1"/>
  </cols>
  <sheetData>
    <row r="1" spans="1:6" ht="19.5" customHeight="1">
      <c r="A1" s="7" t="s">
        <v>0</v>
      </c>
      <c r="B1" s="7"/>
      <c r="C1" s="7"/>
      <c r="D1" s="7"/>
      <c r="E1" s="7"/>
      <c r="F1" s="7"/>
    </row>
    <row r="2" spans="1:6" ht="45.75" customHeight="1">
      <c r="A2" s="7" t="s">
        <v>35</v>
      </c>
      <c r="B2" s="7"/>
      <c r="C2" s="7"/>
      <c r="D2" s="7"/>
      <c r="E2" s="7"/>
      <c r="F2" s="7"/>
    </row>
    <row r="3" spans="1:6" ht="15" customHeight="1">
      <c r="A3" s="2"/>
      <c r="B3" s="2"/>
      <c r="C3" s="2"/>
      <c r="D3" s="2"/>
      <c r="E3" s="2"/>
      <c r="F3" s="13"/>
    </row>
    <row r="4" spans="1:6" ht="37.5" customHeight="1">
      <c r="A4" s="9" t="s">
        <v>1</v>
      </c>
      <c r="B4" s="10" t="s">
        <v>28</v>
      </c>
      <c r="C4" s="10"/>
      <c r="D4" s="10" t="s">
        <v>32</v>
      </c>
      <c r="E4" s="10"/>
      <c r="F4" s="14" t="s">
        <v>29</v>
      </c>
    </row>
    <row r="5" spans="1:6" ht="72" customHeight="1">
      <c r="A5" s="9"/>
      <c r="B5" s="15" t="s">
        <v>31</v>
      </c>
      <c r="C5" s="16" t="s">
        <v>27</v>
      </c>
      <c r="D5" s="15" t="s">
        <v>31</v>
      </c>
      <c r="E5" s="16" t="s">
        <v>27</v>
      </c>
      <c r="F5" s="16" t="s">
        <v>30</v>
      </c>
    </row>
    <row r="6" spans="1:6" s="3" customFormat="1" ht="1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</row>
    <row r="7" spans="1:6" s="3" customFormat="1" ht="17.25" customHeight="1">
      <c r="A7" s="4" t="s">
        <v>2</v>
      </c>
      <c r="B7" s="12">
        <v>1668772</v>
      </c>
      <c r="C7" s="17">
        <v>45278.9</v>
      </c>
      <c r="D7" s="12">
        <v>1668772</v>
      </c>
      <c r="E7" s="17">
        <v>34643.5</v>
      </c>
      <c r="F7" s="18">
        <f aca="true" t="shared" si="0" ref="F7:F31">+E7+C7</f>
        <v>79922.4</v>
      </c>
    </row>
    <row r="8" spans="1:6" s="3" customFormat="1" ht="19.5" customHeight="1">
      <c r="A8" s="4" t="s">
        <v>3</v>
      </c>
      <c r="B8" s="12">
        <v>1069513.9999999998</v>
      </c>
      <c r="C8" s="17">
        <v>29019.2</v>
      </c>
      <c r="D8" s="12">
        <v>1069513.9999999998</v>
      </c>
      <c r="E8" s="17">
        <v>22203</v>
      </c>
      <c r="F8" s="18">
        <f t="shared" si="0"/>
        <v>51222.2</v>
      </c>
    </row>
    <row r="9" spans="1:6" s="3" customFormat="1" ht="18.75" customHeight="1">
      <c r="A9" s="4" t="s">
        <v>4</v>
      </c>
      <c r="B9" s="12">
        <v>3410347.9999999995</v>
      </c>
      <c r="C9" s="17">
        <v>92533.2</v>
      </c>
      <c r="D9" s="12">
        <v>3410347.9999999995</v>
      </c>
      <c r="E9" s="17">
        <v>70798.5</v>
      </c>
      <c r="F9" s="18">
        <f t="shared" si="0"/>
        <v>163331.7</v>
      </c>
    </row>
    <row r="10" spans="1:6" s="3" customFormat="1" ht="20.25" customHeight="1">
      <c r="A10" s="4" t="s">
        <v>5</v>
      </c>
      <c r="B10" s="12">
        <v>881336.9999999998</v>
      </c>
      <c r="C10" s="17">
        <v>23913.4</v>
      </c>
      <c r="D10" s="12">
        <v>881336.9999999998</v>
      </c>
      <c r="E10" s="17">
        <v>18296.5</v>
      </c>
      <c r="F10" s="18">
        <f t="shared" si="0"/>
        <v>42209.9</v>
      </c>
    </row>
    <row r="11" spans="1:6" s="3" customFormat="1" ht="18" customHeight="1">
      <c r="A11" s="4" t="s">
        <v>6</v>
      </c>
      <c r="B11" s="12">
        <v>1229419.9999999998</v>
      </c>
      <c r="C11" s="17">
        <v>33357.9</v>
      </c>
      <c r="D11" s="12">
        <v>1229419.9999999998</v>
      </c>
      <c r="E11" s="17">
        <v>25522.6</v>
      </c>
      <c r="F11" s="18">
        <f t="shared" si="0"/>
        <v>58880.5</v>
      </c>
    </row>
    <row r="12" spans="1:6" s="3" customFormat="1" ht="19.5" customHeight="1">
      <c r="A12" s="4" t="s">
        <v>7</v>
      </c>
      <c r="B12" s="12">
        <v>1382433</v>
      </c>
      <c r="C12" s="17">
        <v>37509.6</v>
      </c>
      <c r="D12" s="12">
        <v>1382433</v>
      </c>
      <c r="E12" s="17">
        <v>28699.2</v>
      </c>
      <c r="F12" s="18">
        <f t="shared" si="0"/>
        <v>66208.8</v>
      </c>
    </row>
    <row r="13" spans="1:6" s="3" customFormat="1" ht="19.5" customHeight="1">
      <c r="A13" s="4" t="s">
        <v>8</v>
      </c>
      <c r="B13" s="12">
        <v>1539960.0000000002</v>
      </c>
      <c r="C13" s="17">
        <v>41783.8</v>
      </c>
      <c r="D13" s="12">
        <v>1539960.0000000002</v>
      </c>
      <c r="E13" s="17">
        <v>31969.4</v>
      </c>
      <c r="F13" s="18">
        <f t="shared" si="0"/>
        <v>73753.20000000001</v>
      </c>
    </row>
    <row r="14" spans="1:6" s="3" customFormat="1" ht="21" customHeight="1">
      <c r="A14" s="4" t="s">
        <v>9</v>
      </c>
      <c r="B14" s="12">
        <v>1479151</v>
      </c>
      <c r="C14" s="17">
        <v>40133.9</v>
      </c>
      <c r="D14" s="12">
        <v>1479151</v>
      </c>
      <c r="E14" s="17">
        <v>30707</v>
      </c>
      <c r="F14" s="18">
        <f t="shared" si="0"/>
        <v>70840.9</v>
      </c>
    </row>
    <row r="15" spans="1:6" s="3" customFormat="1" ht="18" customHeight="1">
      <c r="A15" s="4" t="s">
        <v>10</v>
      </c>
      <c r="B15" s="12">
        <v>1886392.0000000005</v>
      </c>
      <c r="C15" s="17">
        <v>51183.6</v>
      </c>
      <c r="D15" s="12">
        <v>1886392.0000000005</v>
      </c>
      <c r="E15" s="17">
        <v>39161.3</v>
      </c>
      <c r="F15" s="18">
        <f t="shared" si="0"/>
        <v>90344.9</v>
      </c>
    </row>
    <row r="16" spans="1:6" s="3" customFormat="1" ht="18.75" customHeight="1">
      <c r="A16" s="4" t="s">
        <v>11</v>
      </c>
      <c r="B16" s="12">
        <v>991416.9999999999</v>
      </c>
      <c r="C16" s="17">
        <v>26900.100000000002</v>
      </c>
      <c r="D16" s="12">
        <v>991416.9999999999</v>
      </c>
      <c r="E16" s="17">
        <v>20581.7</v>
      </c>
      <c r="F16" s="18">
        <f t="shared" si="0"/>
        <v>47481.8</v>
      </c>
    </row>
    <row r="17" spans="1:6" s="3" customFormat="1" ht="18" customHeight="1">
      <c r="A17" s="4" t="s">
        <v>12</v>
      </c>
      <c r="B17" s="12">
        <v>233444.99999999983</v>
      </c>
      <c r="C17" s="17">
        <v>6334.1</v>
      </c>
      <c r="D17" s="12">
        <v>233444.99999999983</v>
      </c>
      <c r="E17" s="17">
        <v>4846.3</v>
      </c>
      <c r="F17" s="18">
        <f t="shared" si="0"/>
        <v>11180.400000000001</v>
      </c>
    </row>
    <row r="18" spans="1:6" s="3" customFormat="1" ht="18.75" customHeight="1">
      <c r="A18" s="4" t="s">
        <v>26</v>
      </c>
      <c r="B18" s="12">
        <v>2710225.9999999995</v>
      </c>
      <c r="C18" s="17">
        <v>73536.7</v>
      </c>
      <c r="D18" s="12">
        <v>2710225.9999999995</v>
      </c>
      <c r="E18" s="17">
        <v>56264</v>
      </c>
      <c r="F18" s="18">
        <f t="shared" si="0"/>
        <v>129800.7</v>
      </c>
    </row>
    <row r="19" spans="1:6" s="3" customFormat="1" ht="18" customHeight="1">
      <c r="A19" s="4" t="s">
        <v>13</v>
      </c>
      <c r="B19" s="12">
        <v>1006963</v>
      </c>
      <c r="C19" s="17">
        <v>27322</v>
      </c>
      <c r="D19" s="12">
        <v>1006963</v>
      </c>
      <c r="E19" s="17">
        <v>20904.4</v>
      </c>
      <c r="F19" s="18">
        <f t="shared" si="0"/>
        <v>48226.4</v>
      </c>
    </row>
    <row r="20" spans="1:6" s="3" customFormat="1" ht="18" customHeight="1">
      <c r="A20" s="4" t="s">
        <v>14</v>
      </c>
      <c r="B20" s="12">
        <v>2520724</v>
      </c>
      <c r="C20" s="17">
        <v>68395</v>
      </c>
      <c r="D20" s="12">
        <v>2520724</v>
      </c>
      <c r="E20" s="17">
        <v>52330</v>
      </c>
      <c r="F20" s="18">
        <f t="shared" si="0"/>
        <v>120725</v>
      </c>
    </row>
    <row r="21" spans="1:6" s="3" customFormat="1" ht="16.5" customHeight="1">
      <c r="A21" s="4" t="s">
        <v>15</v>
      </c>
      <c r="B21" s="12">
        <v>1554341.9999999998</v>
      </c>
      <c r="C21" s="17">
        <v>42174</v>
      </c>
      <c r="D21" s="12">
        <v>1554341.9999999998</v>
      </c>
      <c r="E21" s="17">
        <v>32268</v>
      </c>
      <c r="F21" s="18">
        <f t="shared" si="0"/>
        <v>74442</v>
      </c>
    </row>
    <row r="22" spans="1:6" s="3" customFormat="1" ht="21" customHeight="1">
      <c r="A22" s="4" t="s">
        <v>16</v>
      </c>
      <c r="B22" s="12">
        <v>1192243.0000000002</v>
      </c>
      <c r="C22" s="17">
        <v>32349.2</v>
      </c>
      <c r="D22" s="12">
        <v>1192243.0000000002</v>
      </c>
      <c r="E22" s="17">
        <v>24750.8</v>
      </c>
      <c r="F22" s="18">
        <f t="shared" si="0"/>
        <v>57100</v>
      </c>
    </row>
    <row r="23" spans="1:6" s="3" customFormat="1" ht="18" customHeight="1">
      <c r="A23" s="4" t="s">
        <v>17</v>
      </c>
      <c r="B23" s="12">
        <v>1015678.0000000001</v>
      </c>
      <c r="C23" s="17">
        <v>27558.5</v>
      </c>
      <c r="D23" s="12">
        <v>1015678.0000000001</v>
      </c>
      <c r="E23" s="17">
        <v>21085.4</v>
      </c>
      <c r="F23" s="18">
        <f t="shared" si="0"/>
        <v>48643.9</v>
      </c>
    </row>
    <row r="24" spans="1:6" s="3" customFormat="1" ht="21" customHeight="1">
      <c r="A24" s="4" t="s">
        <v>18</v>
      </c>
      <c r="B24" s="12">
        <v>1097096.9999999998</v>
      </c>
      <c r="C24" s="17">
        <v>29767.6</v>
      </c>
      <c r="D24" s="12">
        <v>1097096.9999999998</v>
      </c>
      <c r="E24" s="17">
        <v>22775.6</v>
      </c>
      <c r="F24" s="18">
        <f t="shared" si="0"/>
        <v>52543.2</v>
      </c>
    </row>
    <row r="25" spans="1:6" s="3" customFormat="1" ht="17.25" customHeight="1">
      <c r="A25" s="4" t="s">
        <v>19</v>
      </c>
      <c r="B25" s="12">
        <v>2331942.9999999995</v>
      </c>
      <c r="C25" s="17">
        <v>63272.8</v>
      </c>
      <c r="D25" s="12">
        <v>2331942.9999999995</v>
      </c>
      <c r="E25" s="17">
        <v>48410.9</v>
      </c>
      <c r="F25" s="18">
        <f t="shared" si="0"/>
        <v>111683.70000000001</v>
      </c>
    </row>
    <row r="26" spans="1:6" s="3" customFormat="1" ht="21" customHeight="1">
      <c r="A26" s="4" t="s">
        <v>20</v>
      </c>
      <c r="B26" s="12">
        <v>745618.0000000001</v>
      </c>
      <c r="C26" s="17">
        <v>20230.9</v>
      </c>
      <c r="D26" s="12">
        <v>745618.0000000001</v>
      </c>
      <c r="E26" s="17">
        <v>15478.9</v>
      </c>
      <c r="F26" s="18">
        <f t="shared" si="0"/>
        <v>35709.8</v>
      </c>
    </row>
    <row r="27" spans="1:6" s="3" customFormat="1" ht="19.5" customHeight="1">
      <c r="A27" s="4" t="s">
        <v>21</v>
      </c>
      <c r="B27" s="12">
        <v>1362572.9999999998</v>
      </c>
      <c r="C27" s="17">
        <v>36970.8</v>
      </c>
      <c r="D27" s="12">
        <v>1362572.9999999998</v>
      </c>
      <c r="E27" s="17">
        <v>28286.9</v>
      </c>
      <c r="F27" s="18">
        <f t="shared" si="0"/>
        <v>65257.700000000004</v>
      </c>
    </row>
    <row r="28" spans="1:6" s="3" customFormat="1" ht="21" customHeight="1">
      <c r="A28" s="4" t="s">
        <v>22</v>
      </c>
      <c r="B28" s="12">
        <v>1306996</v>
      </c>
      <c r="C28" s="17">
        <v>35462.8</v>
      </c>
      <c r="D28" s="12">
        <v>1306996</v>
      </c>
      <c r="E28" s="17">
        <v>27133.1</v>
      </c>
      <c r="F28" s="18">
        <f t="shared" si="0"/>
        <v>62595.9</v>
      </c>
    </row>
    <row r="29" spans="1:6" s="3" customFormat="1" ht="17.25" customHeight="1">
      <c r="A29" s="4" t="s">
        <v>23</v>
      </c>
      <c r="B29" s="12">
        <v>973486.9999999999</v>
      </c>
      <c r="C29" s="17">
        <v>26413.7</v>
      </c>
      <c r="D29" s="12">
        <v>973486.9999999999</v>
      </c>
      <c r="E29" s="17">
        <v>20209.5</v>
      </c>
      <c r="F29" s="18">
        <f t="shared" si="0"/>
        <v>46623.2</v>
      </c>
    </row>
    <row r="30" spans="1:6" s="3" customFormat="1" ht="21" customHeight="1">
      <c r="A30" s="4" t="s">
        <v>24</v>
      </c>
      <c r="B30" s="12">
        <v>935064.0000000002</v>
      </c>
      <c r="C30" s="17">
        <v>25371.1</v>
      </c>
      <c r="D30" s="12">
        <v>935064.0000000002</v>
      </c>
      <c r="E30" s="17">
        <v>19411.8</v>
      </c>
      <c r="F30" s="18">
        <f t="shared" si="0"/>
        <v>44782.899999999994</v>
      </c>
    </row>
    <row r="31" spans="1:6" s="3" customFormat="1" ht="20.25" customHeight="1">
      <c r="A31" s="4" t="s">
        <v>33</v>
      </c>
      <c r="B31" s="12">
        <v>2967353</v>
      </c>
      <c r="C31" s="17">
        <v>80513.4</v>
      </c>
      <c r="D31" s="12"/>
      <c r="E31" s="17">
        <v>0</v>
      </c>
      <c r="F31" s="18">
        <f t="shared" si="0"/>
        <v>80513.4</v>
      </c>
    </row>
    <row r="32" spans="1:6" s="6" customFormat="1" ht="23.25" customHeight="1">
      <c r="A32" s="5" t="s">
        <v>25</v>
      </c>
      <c r="B32" s="19">
        <f>SUM(B7:B31)</f>
        <v>37492496</v>
      </c>
      <c r="C32" s="19">
        <f>SUM(C7:C31)</f>
        <v>1017286.2</v>
      </c>
      <c r="D32" s="18">
        <f>SUM(D7:D31)</f>
        <v>34525143</v>
      </c>
      <c r="E32" s="19">
        <f>SUM(E7:E30)</f>
        <v>716738.3</v>
      </c>
      <c r="F32" s="18">
        <f>C32+E32</f>
        <v>1734024.5</v>
      </c>
    </row>
    <row r="33" spans="1:6" ht="63" customHeight="1">
      <c r="A33" s="8" t="s">
        <v>34</v>
      </c>
      <c r="B33" s="20"/>
      <c r="C33" s="20"/>
      <c r="D33" s="20"/>
      <c r="E33" s="20"/>
      <c r="F33" s="20"/>
    </row>
  </sheetData>
  <sheetProtection/>
  <mergeCells count="6">
    <mergeCell ref="A33:F33"/>
    <mergeCell ref="A2:F2"/>
    <mergeCell ref="B4:C4"/>
    <mergeCell ref="D4:E4"/>
    <mergeCell ref="A1:F1"/>
    <mergeCell ref="A4:A5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2023-09-13T08:21:11Z</dcterms:modified>
  <cp:category/>
  <cp:version/>
  <cp:contentType/>
  <cp:contentStatus/>
</cp:coreProperties>
</file>