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1020'!$A$1:$O$102</definedName>
  </definedNames>
  <calcPr fullCalcOnLoad="1"/>
</workbook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<sst xmlns="http://schemas.openxmlformats.org/spreadsheetml/2006/main" count="235" uniqueCount="128">
  <si>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</si>
  <si>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</si>
  <si>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</si>
  <si>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</si>
  <si>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</si>
  <si>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</si>
  <si>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</si>
  <si>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</si>
  <si>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</si>
  <si>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</si>
  <si>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</si>
  <si>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</si>
  <si>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</si>
  <si>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</si>
  <si>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</si>
  <si>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</si>
  <si>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</si>
  <si>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</si>
  <si>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</si>
  <si>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</si>
  <si>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</si>
  <si>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</si>
  <si>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</si>
  <si>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</si>
  <si>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</si>
  <si>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</si>
  <si>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</si>
  <si>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</si>
  <si>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</si>
  <si>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</si>
  <si>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</si>
  <si>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</si>
  <si>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</si>
  <si>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</si>
  <si>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</si>
  <si>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</si>
  <si>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</si>
  <si>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</si>
  <si>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</si>
  <si>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</si>
  <si>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</si>
  <si>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</si>
  <si>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</si>
  <si>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</si>
  <si>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</si>
  <si>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</si>
  <si>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</si>
  <si>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</si>
  <si>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</si>
  <si>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</si>
  <si>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</si>
  <si>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</si>
  <si>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</si>
  <si>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</si>
  <si>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</si>
  <si>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</si>
  <si>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</si>
  <si>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</si>
  <si>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</si>
  <si>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</si>
  <si>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</si>
  <si>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</si>
  <si>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</si>
  <si>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</si>
  <si>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</si>
  <si>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</si>
  <si>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</si>
  <si>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</si>
  <si>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</si>
  <si>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</si>
  <si>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</si>
  <si>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</si>
  <si>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</si>
  <si>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</si>
  <si>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</si>
  <si>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</si>
  <si>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</si>
  <si>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</si>
  <si>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</si>
  <si>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</si>
  <si>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</si>
  <si>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</si>
  <si>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</si>
  <si>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</si>
  <si>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</si>
  <si>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</si>
  <si>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</si>
  <si>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</si>
  <si>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</si>
  <si>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</si>
  <si>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</si>
  <si>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</si>
  <si>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</si>
  <si>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</si>
  <si>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</si>
  <si>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</si>
  <si>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</si>
  <si>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</si>
  <si>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</si>
  <si>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</si>
  <si>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</si>
  <si>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</si>
  <si>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</si>
  <si>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</si>
  <si>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</si>
  <si>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</si>
  <si>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</si>
  <si>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</si>
  <si>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</si>
  <si>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</si>
  <si>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</si>
  <si>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</si>
  <si>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</si>
  <si>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</si>
  <si>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</si>
  <si>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</si>
  <si>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</si>
  <si>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</si>
  <si>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</si>
  <si>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</si>
  <si>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</si>
  <si>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</si>
  <si>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</si>
  <si>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4. Обсяг бюджетних призначень/бюджетних асигнувань – 30 388616,64 гривень , у тому числі загального фонду – 29 627064,64 гривень та спеціального фонду – 761 552,00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</si>
  <si>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(25539000000)".</t>
  </si>
  <si>
    <t>№149/06 від 29.07.20</t>
  </si>
  <si>
    <t xml:space="preserve"> Начальник відділу освіти, молоді та спорту</t>
  </si>
  <si>
    <t>П. Верченко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</si>
</sst>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top" wrapText="1"/>
      <protection/>
    </xf>
    <xf numFmtId="0" fontId="10" fillId="0" borderId="32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/>
    </xf>
    <xf numFmtId="172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72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Layout" workbookViewId="0" topLeftCell="B85">
      <selection activeCell="I97" sqref="I97:K9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6" t="s">
        <v>0</v>
      </c>
      <c r="K2" s="146"/>
      <c r="L2" s="146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47" t="s">
        <v>1</v>
      </c>
      <c r="K3" s="147"/>
      <c r="L3" s="147"/>
      <c r="M3" s="1"/>
    </row>
    <row r="4" spans="1:13" ht="13.5" customHeight="1">
      <c r="A4" s="1"/>
      <c r="B4" s="1"/>
      <c r="C4" s="1"/>
      <c r="D4" s="1"/>
      <c r="E4" s="1"/>
      <c r="F4" s="1"/>
      <c r="G4" s="148" t="s">
        <v>2</v>
      </c>
      <c r="H4" s="148"/>
      <c r="I4" s="148"/>
      <c r="J4" s="148"/>
      <c r="K4" s="148"/>
      <c r="L4" s="148"/>
      <c r="M4" s="1"/>
    </row>
    <row r="5" spans="1:13" ht="13.5" customHeight="1">
      <c r="A5" s="1"/>
      <c r="B5" s="1"/>
      <c r="C5" s="1"/>
      <c r="D5" s="1"/>
      <c r="E5" s="1"/>
      <c r="F5" s="1"/>
      <c r="G5" s="149" t="s">
        <v>3</v>
      </c>
      <c r="H5" s="149"/>
      <c r="I5" s="149"/>
      <c r="J5" s="149"/>
      <c r="K5" s="149"/>
      <c r="L5" s="149"/>
      <c r="M5" s="1"/>
    </row>
    <row r="6" spans="1:13" ht="27" customHeight="1">
      <c r="A6" s="1"/>
      <c r="B6" s="1"/>
      <c r="C6" s="1"/>
      <c r="D6" s="1"/>
      <c r="E6" s="1"/>
      <c r="F6" s="1"/>
      <c r="G6" s="150" t="s">
        <v>4</v>
      </c>
      <c r="H6" s="150"/>
      <c r="I6" s="150"/>
      <c r="J6" s="150"/>
      <c r="K6" s="150"/>
      <c r="L6" s="150"/>
      <c r="M6" s="1"/>
    </row>
    <row r="7" spans="1:13" ht="9.75" customHeight="1">
      <c r="A7" s="1"/>
      <c r="B7" s="1"/>
      <c r="C7" s="1"/>
      <c r="D7" s="1"/>
      <c r="E7" s="1"/>
      <c r="F7" s="1"/>
      <c r="G7" s="151" t="s">
        <v>5</v>
      </c>
      <c r="H7" s="151"/>
      <c r="I7" s="151"/>
      <c r="J7" s="151"/>
      <c r="K7" s="151"/>
      <c r="L7" s="151"/>
      <c r="M7" s="1"/>
    </row>
    <row r="8" spans="1:13" ht="16.5" customHeight="1">
      <c r="A8" s="1"/>
      <c r="B8" s="1"/>
      <c r="C8" s="1"/>
      <c r="D8" s="1"/>
      <c r="E8" s="1"/>
      <c r="F8" s="1"/>
      <c r="G8" s="158" t="s">
        <v>6</v>
      </c>
      <c r="H8" s="158"/>
      <c r="I8" s="158"/>
      <c r="J8" s="158"/>
      <c r="K8" s="158"/>
      <c r="L8" s="158"/>
      <c r="M8" s="1"/>
    </row>
    <row r="9" spans="1:13" ht="9.75" customHeight="1">
      <c r="A9" s="1"/>
      <c r="B9" s="1"/>
      <c r="C9" s="1"/>
      <c r="D9" s="1"/>
      <c r="E9" s="1"/>
      <c r="F9" s="1"/>
      <c r="G9" s="151" t="s">
        <v>7</v>
      </c>
      <c r="H9" s="151"/>
      <c r="I9" s="151"/>
      <c r="J9" s="151"/>
      <c r="K9" s="151"/>
      <c r="L9" s="151"/>
      <c r="M9" s="1"/>
    </row>
    <row r="10" spans="1:13" ht="15" customHeight="1">
      <c r="A10" s="1"/>
      <c r="B10" s="1"/>
      <c r="C10" s="1"/>
      <c r="D10" s="1"/>
      <c r="E10" s="1"/>
      <c r="F10" s="1"/>
      <c r="G10" s="127" t="s">
        <v>125</v>
      </c>
      <c r="H10" s="127"/>
      <c r="I10" s="127"/>
      <c r="J10" s="127"/>
      <c r="K10" s="127"/>
      <c r="L10" s="127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59" t="s">
        <v>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"/>
    </row>
    <row r="13" spans="1:13" ht="30.75" customHeight="1">
      <c r="A13" s="1"/>
      <c r="B13" s="160" t="s">
        <v>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"/>
    </row>
    <row r="14" spans="1:13" ht="18" customHeight="1">
      <c r="A14" s="1"/>
      <c r="B14" s="2" t="s">
        <v>10</v>
      </c>
      <c r="C14" s="3" t="s">
        <v>11</v>
      </c>
      <c r="D14" s="127" t="s">
        <v>4</v>
      </c>
      <c r="E14" s="127"/>
      <c r="F14" s="127"/>
      <c r="G14" s="127"/>
      <c r="H14" s="127"/>
      <c r="I14" s="127"/>
      <c r="J14" s="127"/>
      <c r="K14" s="127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6" t="s">
        <v>14</v>
      </c>
      <c r="E15" s="166"/>
      <c r="F15" s="166"/>
      <c r="G15" s="166"/>
      <c r="H15" s="166"/>
      <c r="I15" s="166"/>
      <c r="J15" s="166"/>
      <c r="K15" s="166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127" t="s">
        <v>54</v>
      </c>
      <c r="E16" s="127"/>
      <c r="F16" s="127"/>
      <c r="G16" s="127"/>
      <c r="H16" s="127"/>
      <c r="I16" s="127"/>
      <c r="J16" s="127"/>
      <c r="K16" s="127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6" t="s">
        <v>18</v>
      </c>
      <c r="E17" s="166"/>
      <c r="F17" s="166"/>
      <c r="G17" s="166"/>
      <c r="H17" s="166"/>
      <c r="I17" s="166"/>
      <c r="J17" s="166"/>
      <c r="K17" s="166"/>
      <c r="L17" s="6" t="s">
        <v>15</v>
      </c>
      <c r="M17" s="1"/>
    </row>
    <row r="18" spans="1:13" ht="33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167" t="s">
        <v>115</v>
      </c>
      <c r="G18" s="167"/>
      <c r="H18" s="167"/>
      <c r="I18" s="167"/>
      <c r="J18" s="167"/>
      <c r="K18" s="167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166" t="s">
        <v>22</v>
      </c>
      <c r="G19" s="166"/>
      <c r="H19" s="166"/>
      <c r="I19" s="166"/>
      <c r="J19" s="166"/>
      <c r="K19" s="166"/>
      <c r="L19" s="5" t="s">
        <v>23</v>
      </c>
      <c r="M19" s="1"/>
    </row>
    <row r="20" spans="1:13" ht="34.5" customHeight="1">
      <c r="A20" s="1"/>
      <c r="B20" s="152" t="s">
        <v>123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"/>
    </row>
    <row r="21" spans="1:13" ht="18" customHeight="1">
      <c r="A21" s="1"/>
      <c r="B21" s="126" t="s">
        <v>24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"/>
    </row>
    <row r="22" spans="1:13" ht="194.25" customHeight="1">
      <c r="A22" s="1"/>
      <c r="B22" s="127" t="s">
        <v>124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9" t="s">
        <v>25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"/>
    </row>
    <row r="25" spans="1:13" ht="25.5" customHeight="1">
      <c r="A25" s="1"/>
      <c r="B25" s="10" t="s">
        <v>26</v>
      </c>
      <c r="C25" s="130" t="s">
        <v>27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"/>
    </row>
    <row r="26" spans="1:13" ht="18.75" customHeight="1">
      <c r="A26" s="1"/>
      <c r="B26" s="10">
        <v>1</v>
      </c>
      <c r="C26" s="130" t="s">
        <v>77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"/>
    </row>
    <row r="27" spans="1:13" ht="18.75" customHeight="1">
      <c r="A27" s="1"/>
      <c r="B27" s="129" t="s">
        <v>28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"/>
    </row>
    <row r="28" spans="1:13" ht="17.25" customHeight="1">
      <c r="A28" s="1"/>
      <c r="B28" s="127" t="s">
        <v>77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"/>
    </row>
    <row r="29" spans="1:13" ht="20.25" customHeight="1">
      <c r="A29" s="1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"/>
    </row>
    <row r="30" spans="1:13" ht="25.5" customHeight="1">
      <c r="A30" s="1"/>
      <c r="B30" s="10" t="s">
        <v>26</v>
      </c>
      <c r="C30" s="130" t="s">
        <v>30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"/>
    </row>
    <row r="31" spans="1:13" ht="18" customHeight="1">
      <c r="A31" s="1"/>
      <c r="B31" s="10" t="s">
        <v>31</v>
      </c>
      <c r="C31" s="141" t="s">
        <v>78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"/>
    </row>
    <row r="32" spans="1:13" ht="17.25" customHeight="1">
      <c r="A32" s="1"/>
      <c r="B32" s="10">
        <v>2</v>
      </c>
      <c r="C32" s="141" t="s">
        <v>60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"/>
    </row>
    <row r="33" spans="1:13" ht="19.5" customHeight="1">
      <c r="A33" s="1"/>
      <c r="B33" s="129" t="s">
        <v>32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30" t="s">
        <v>34</v>
      </c>
      <c r="D35" s="130"/>
      <c r="E35" s="130"/>
      <c r="F35" s="130"/>
      <c r="G35" s="130"/>
      <c r="H35" s="130" t="s">
        <v>35</v>
      </c>
      <c r="I35" s="130"/>
      <c r="J35" s="130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1" t="s">
        <v>38</v>
      </c>
      <c r="D36" s="131"/>
      <c r="E36" s="131"/>
      <c r="F36" s="131"/>
      <c r="G36" s="131"/>
      <c r="H36" s="131" t="s">
        <v>39</v>
      </c>
      <c r="I36" s="131"/>
      <c r="J36" s="131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3" t="s">
        <v>79</v>
      </c>
      <c r="D37" s="133"/>
      <c r="E37" s="133"/>
      <c r="F37" s="133"/>
      <c r="G37" s="133"/>
      <c r="H37" s="134">
        <v>29627064.64</v>
      </c>
      <c r="I37" s="134"/>
      <c r="J37" s="134"/>
      <c r="K37" s="34">
        <v>761552</v>
      </c>
      <c r="L37" s="34">
        <f aca="true" t="shared" si="0" ref="L37:L44">H37+K37</f>
        <v>30388616.64</v>
      </c>
      <c r="M37" s="1"/>
    </row>
    <row r="38" spans="1:13" ht="30.75" customHeight="1">
      <c r="A38" s="1"/>
      <c r="B38" s="10">
        <v>2</v>
      </c>
      <c r="C38" s="133" t="s">
        <v>80</v>
      </c>
      <c r="D38" s="133"/>
      <c r="E38" s="133"/>
      <c r="F38" s="133"/>
      <c r="G38" s="133"/>
      <c r="H38" s="134">
        <v>24407180.64</v>
      </c>
      <c r="I38" s="134"/>
      <c r="J38" s="134"/>
      <c r="K38" s="34">
        <v>0</v>
      </c>
      <c r="L38" s="34">
        <f t="shared" si="0"/>
        <v>24407180.64</v>
      </c>
      <c r="M38" s="1"/>
    </row>
    <row r="39" spans="1:13" ht="25.5" customHeight="1">
      <c r="A39" s="1"/>
      <c r="B39" s="10">
        <v>3</v>
      </c>
      <c r="C39" s="133" t="s">
        <v>102</v>
      </c>
      <c r="D39" s="133"/>
      <c r="E39" s="133"/>
      <c r="F39" s="133"/>
      <c r="G39" s="133"/>
      <c r="H39" s="134">
        <v>473580.64</v>
      </c>
      <c r="I39" s="134"/>
      <c r="J39" s="134"/>
      <c r="K39" s="34">
        <v>28200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3" t="s">
        <v>61</v>
      </c>
      <c r="D40" s="133"/>
      <c r="E40" s="133"/>
      <c r="F40" s="133"/>
      <c r="G40" s="133"/>
      <c r="H40" s="134">
        <v>10000</v>
      </c>
      <c r="I40" s="134"/>
      <c r="J40" s="134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5" t="s">
        <v>108</v>
      </c>
      <c r="D41" s="136"/>
      <c r="E41" s="136"/>
      <c r="F41" s="136"/>
      <c r="G41" s="137"/>
      <c r="H41" s="138">
        <v>113500</v>
      </c>
      <c r="I41" s="140"/>
      <c r="J41" s="139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3" t="s">
        <v>107</v>
      </c>
      <c r="D42" s="133"/>
      <c r="E42" s="133"/>
      <c r="F42" s="133"/>
      <c r="G42" s="133"/>
      <c r="H42" s="134">
        <v>443642.25</v>
      </c>
      <c r="I42" s="134"/>
      <c r="J42" s="134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5" t="s">
        <v>116</v>
      </c>
      <c r="D43" s="136"/>
      <c r="E43" s="136"/>
      <c r="F43" s="136"/>
      <c r="G43" s="137"/>
      <c r="H43" s="138">
        <v>161500</v>
      </c>
      <c r="I43" s="140"/>
      <c r="J43" s="139"/>
      <c r="K43" s="34">
        <v>222352</v>
      </c>
      <c r="L43" s="34">
        <f t="shared" si="0"/>
        <v>383852</v>
      </c>
      <c r="M43" s="1"/>
    </row>
    <row r="44" spans="1:13" ht="13.5" customHeight="1">
      <c r="A44" s="1"/>
      <c r="B44" s="130" t="s">
        <v>37</v>
      </c>
      <c r="C44" s="130"/>
      <c r="D44" s="130"/>
      <c r="E44" s="130"/>
      <c r="F44" s="130"/>
      <c r="G44" s="130"/>
      <c r="H44" s="132">
        <f>H37</f>
        <v>29627064.64</v>
      </c>
      <c r="I44" s="132"/>
      <c r="J44" s="132"/>
      <c r="K44" s="35">
        <f>K37</f>
        <v>761552</v>
      </c>
      <c r="L44" s="34">
        <f t="shared" si="0"/>
        <v>30388616.64</v>
      </c>
      <c r="M44" s="1"/>
    </row>
    <row r="45" spans="1:13" ht="25.5" customHeight="1">
      <c r="A45" s="1"/>
      <c r="B45" s="129" t="s">
        <v>42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30" t="s">
        <v>43</v>
      </c>
      <c r="D47" s="130"/>
      <c r="E47" s="130"/>
      <c r="F47" s="130"/>
      <c r="G47" s="130"/>
      <c r="H47" s="130"/>
      <c r="I47" s="130" t="s">
        <v>35</v>
      </c>
      <c r="J47" s="130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1" t="s">
        <v>38</v>
      </c>
      <c r="D48" s="131"/>
      <c r="E48" s="131"/>
      <c r="F48" s="131"/>
      <c r="G48" s="131"/>
      <c r="H48" s="131"/>
      <c r="I48" s="131" t="s">
        <v>39</v>
      </c>
      <c r="J48" s="131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3" t="s">
        <v>81</v>
      </c>
      <c r="D49" s="133"/>
      <c r="E49" s="133"/>
      <c r="F49" s="133"/>
      <c r="G49" s="133"/>
      <c r="H49" s="133"/>
      <c r="I49" s="134">
        <v>90000</v>
      </c>
      <c r="J49" s="134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3" t="s">
        <v>82</v>
      </c>
      <c r="D50" s="133"/>
      <c r="E50" s="133"/>
      <c r="F50" s="133"/>
      <c r="G50" s="133"/>
      <c r="H50" s="133"/>
      <c r="I50" s="134">
        <v>870000</v>
      </c>
      <c r="J50" s="134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3" t="s">
        <v>83</v>
      </c>
      <c r="D51" s="133"/>
      <c r="E51" s="133"/>
      <c r="F51" s="133"/>
      <c r="G51" s="133"/>
      <c r="H51" s="133"/>
      <c r="I51" s="134">
        <v>130000</v>
      </c>
      <c r="J51" s="134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5" t="s">
        <v>113</v>
      </c>
      <c r="D52" s="136"/>
      <c r="E52" s="136"/>
      <c r="F52" s="136"/>
      <c r="G52" s="136"/>
      <c r="H52" s="137"/>
      <c r="I52" s="138">
        <v>113500</v>
      </c>
      <c r="J52" s="139"/>
      <c r="K52" s="34"/>
      <c r="L52" s="34">
        <f>I52+K52</f>
        <v>113500</v>
      </c>
      <c r="M52" s="1"/>
    </row>
    <row r="53" spans="1:13" ht="13.5" customHeight="1">
      <c r="A53" s="1"/>
      <c r="B53" s="14" t="s">
        <v>6</v>
      </c>
      <c r="C53" s="130" t="s">
        <v>37</v>
      </c>
      <c r="D53" s="130"/>
      <c r="E53" s="130"/>
      <c r="F53" s="130"/>
      <c r="G53" s="130"/>
      <c r="H53" s="130"/>
      <c r="I53" s="132">
        <f>I49+I50+I51+I52</f>
        <v>1203500</v>
      </c>
      <c r="J53" s="132"/>
      <c r="K53" s="132">
        <f>L52+L51+L50+L49</f>
        <v>1203500</v>
      </c>
      <c r="L53" s="132"/>
      <c r="M53" s="1"/>
    </row>
    <row r="54" spans="1:13" ht="25.5" customHeight="1">
      <c r="A54" s="1"/>
      <c r="B54" s="129" t="s">
        <v>44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"/>
    </row>
    <row r="55" spans="1:13" ht="25.5" customHeight="1">
      <c r="A55" s="1"/>
      <c r="B55" s="10" t="s">
        <v>26</v>
      </c>
      <c r="C55" s="130" t="s">
        <v>45</v>
      </c>
      <c r="D55" s="130"/>
      <c r="E55" s="10" t="s">
        <v>46</v>
      </c>
      <c r="F55" s="130" t="s">
        <v>47</v>
      </c>
      <c r="G55" s="130"/>
      <c r="H55" s="130"/>
      <c r="I55" s="130" t="s">
        <v>35</v>
      </c>
      <c r="J55" s="130"/>
      <c r="K55" s="10" t="s">
        <v>36</v>
      </c>
      <c r="L55" s="10" t="s">
        <v>37</v>
      </c>
      <c r="M55" s="1"/>
    </row>
    <row r="56" spans="1:13" ht="10.5" customHeight="1">
      <c r="A56" s="1"/>
      <c r="B56" s="12" t="s">
        <v>31</v>
      </c>
      <c r="C56" s="131" t="s">
        <v>38</v>
      </c>
      <c r="D56" s="131"/>
      <c r="E56" s="12" t="s">
        <v>39</v>
      </c>
      <c r="F56" s="131" t="s">
        <v>40</v>
      </c>
      <c r="G56" s="131"/>
      <c r="H56" s="131"/>
      <c r="I56" s="131" t="s">
        <v>41</v>
      </c>
      <c r="J56" s="131"/>
      <c r="K56" s="12" t="s">
        <v>48</v>
      </c>
      <c r="L56" s="12" t="s">
        <v>49</v>
      </c>
      <c r="M56" s="1"/>
    </row>
    <row r="57" spans="1:13" ht="13.5" customHeight="1">
      <c r="A57" s="1"/>
      <c r="B57" s="22" t="s">
        <v>31</v>
      </c>
      <c r="C57" s="117" t="s">
        <v>50</v>
      </c>
      <c r="D57" s="117"/>
      <c r="E57" s="23" t="s">
        <v>6</v>
      </c>
      <c r="F57" s="128" t="s">
        <v>6</v>
      </c>
      <c r="G57" s="128"/>
      <c r="H57" s="128"/>
      <c r="I57" s="128" t="s">
        <v>6</v>
      </c>
      <c r="J57" s="128"/>
      <c r="K57" s="23" t="s">
        <v>6</v>
      </c>
      <c r="L57" s="23" t="s">
        <v>6</v>
      </c>
      <c r="M57" s="1"/>
    </row>
    <row r="58" spans="1:13" ht="22.5" customHeight="1">
      <c r="A58" s="1"/>
      <c r="B58" s="25" t="s">
        <v>6</v>
      </c>
      <c r="C58" s="75" t="s">
        <v>84</v>
      </c>
      <c r="D58" s="75"/>
      <c r="E58" s="26" t="s">
        <v>51</v>
      </c>
      <c r="F58" s="75" t="s">
        <v>86</v>
      </c>
      <c r="G58" s="75"/>
      <c r="H58" s="75"/>
      <c r="I58" s="119">
        <v>3</v>
      </c>
      <c r="J58" s="119"/>
      <c r="K58" s="49">
        <v>0</v>
      </c>
      <c r="L58" s="49">
        <f>I58+K58</f>
        <v>3</v>
      </c>
      <c r="M58" s="1"/>
    </row>
    <row r="59" spans="1:13" ht="21" customHeight="1">
      <c r="A59" s="1"/>
      <c r="B59" s="24"/>
      <c r="C59" s="75" t="s">
        <v>85</v>
      </c>
      <c r="D59" s="75"/>
      <c r="E59" s="26" t="s">
        <v>51</v>
      </c>
      <c r="F59" s="75" t="s">
        <v>86</v>
      </c>
      <c r="G59" s="75"/>
      <c r="H59" s="75"/>
      <c r="I59" s="119">
        <v>50</v>
      </c>
      <c r="J59" s="119"/>
      <c r="K59" s="49">
        <v>0</v>
      </c>
      <c r="L59" s="49">
        <f>I59+K59</f>
        <v>50</v>
      </c>
      <c r="M59" s="1"/>
    </row>
    <row r="60" spans="1:13" ht="24.75" customHeight="1">
      <c r="A60" s="1"/>
      <c r="B60" s="21"/>
      <c r="C60" s="75" t="s">
        <v>62</v>
      </c>
      <c r="D60" s="75"/>
      <c r="E60" s="26" t="s">
        <v>51</v>
      </c>
      <c r="F60" s="75" t="s">
        <v>86</v>
      </c>
      <c r="G60" s="75"/>
      <c r="H60" s="75"/>
      <c r="I60" s="120">
        <v>153.28</v>
      </c>
      <c r="J60" s="120"/>
      <c r="K60" s="49">
        <v>0</v>
      </c>
      <c r="L60" s="49">
        <f>I60+K60</f>
        <v>153.28</v>
      </c>
      <c r="M60" s="1"/>
    </row>
    <row r="61" spans="1:13" ht="13.5" customHeight="1">
      <c r="A61" s="1"/>
      <c r="B61" s="16" t="s">
        <v>38</v>
      </c>
      <c r="C61" s="69" t="s">
        <v>55</v>
      </c>
      <c r="D61" s="70"/>
      <c r="E61" s="17" t="s">
        <v>6</v>
      </c>
      <c r="F61" s="112"/>
      <c r="G61" s="113"/>
      <c r="H61" s="114"/>
      <c r="I61" s="115"/>
      <c r="J61" s="116"/>
      <c r="K61" s="51"/>
      <c r="L61" s="51"/>
      <c r="M61" s="1"/>
    </row>
    <row r="62" spans="1:13" ht="37.5" customHeight="1">
      <c r="A62" s="1"/>
      <c r="B62" s="17" t="s">
        <v>6</v>
      </c>
      <c r="C62" s="87" t="s">
        <v>87</v>
      </c>
      <c r="D62" s="101"/>
      <c r="E62" s="27" t="s">
        <v>63</v>
      </c>
      <c r="F62" s="87" t="s">
        <v>89</v>
      </c>
      <c r="G62" s="88"/>
      <c r="H62" s="101"/>
      <c r="I62" s="109">
        <v>1131</v>
      </c>
      <c r="J62" s="109"/>
      <c r="K62" s="50">
        <v>0</v>
      </c>
      <c r="L62" s="49">
        <f>I62+K62</f>
        <v>1131</v>
      </c>
      <c r="M62" s="1"/>
    </row>
    <row r="63" spans="1:13" ht="36" customHeight="1">
      <c r="A63" s="1"/>
      <c r="B63" s="17" t="s">
        <v>6</v>
      </c>
      <c r="C63" s="87" t="s">
        <v>88</v>
      </c>
      <c r="D63" s="101"/>
      <c r="E63" s="27" t="s">
        <v>63</v>
      </c>
      <c r="F63" s="87" t="s">
        <v>90</v>
      </c>
      <c r="G63" s="88"/>
      <c r="H63" s="101"/>
      <c r="I63" s="109">
        <v>265</v>
      </c>
      <c r="J63" s="109"/>
      <c r="K63" s="50">
        <v>0</v>
      </c>
      <c r="L63" s="49">
        <f>I63+K63</f>
        <v>265</v>
      </c>
      <c r="M63" s="1"/>
    </row>
    <row r="64" spans="1:13" ht="27.75" customHeight="1">
      <c r="A64" s="1"/>
      <c r="B64" s="17" t="s">
        <v>6</v>
      </c>
      <c r="C64" s="87" t="s">
        <v>100</v>
      </c>
      <c r="D64" s="101"/>
      <c r="E64" s="27" t="s">
        <v>63</v>
      </c>
      <c r="F64" s="87" t="s">
        <v>91</v>
      </c>
      <c r="G64" s="88"/>
      <c r="H64" s="101"/>
      <c r="I64" s="168">
        <v>11</v>
      </c>
      <c r="J64" s="168"/>
      <c r="K64" s="50">
        <v>0</v>
      </c>
      <c r="L64" s="49">
        <f>I64+K64</f>
        <v>11</v>
      </c>
      <c r="M64" s="1"/>
    </row>
    <row r="65" spans="1:13" ht="27.75" customHeight="1">
      <c r="A65" s="1"/>
      <c r="B65" s="17"/>
      <c r="C65" s="36" t="s">
        <v>109</v>
      </c>
      <c r="D65" s="37"/>
      <c r="E65" s="27" t="s">
        <v>110</v>
      </c>
      <c r="F65" s="36" t="s">
        <v>111</v>
      </c>
      <c r="G65" s="38"/>
      <c r="H65" s="37"/>
      <c r="I65" s="170">
        <v>1</v>
      </c>
      <c r="J65" s="171"/>
      <c r="K65" s="50"/>
      <c r="L65" s="49">
        <v>1</v>
      </c>
      <c r="M65" s="1"/>
    </row>
    <row r="66" spans="1:13" ht="13.5" customHeight="1">
      <c r="A66" s="1"/>
      <c r="B66" s="16" t="s">
        <v>39</v>
      </c>
      <c r="C66" s="89" t="s">
        <v>56</v>
      </c>
      <c r="D66" s="110"/>
      <c r="E66" s="17" t="s">
        <v>6</v>
      </c>
      <c r="F66" s="104"/>
      <c r="G66" s="105"/>
      <c r="H66" s="106"/>
      <c r="I66" s="107"/>
      <c r="J66" s="108"/>
      <c r="K66" s="18" t="s">
        <v>6</v>
      </c>
      <c r="L66" s="49"/>
      <c r="M66" s="1"/>
    </row>
    <row r="67" spans="1:13" ht="22.5" customHeight="1">
      <c r="A67" s="1"/>
      <c r="B67" s="17" t="s">
        <v>6</v>
      </c>
      <c r="C67" s="87" t="s">
        <v>92</v>
      </c>
      <c r="D67" s="101"/>
      <c r="E67" s="27" t="s">
        <v>65</v>
      </c>
      <c r="F67" s="102" t="s">
        <v>57</v>
      </c>
      <c r="G67" s="88"/>
      <c r="H67" s="101"/>
      <c r="I67" s="98">
        <f>H37/I62</f>
        <v>26195.459451812556</v>
      </c>
      <c r="J67" s="98"/>
      <c r="K67" s="50">
        <f>K37/I62</f>
        <v>673.343943412909</v>
      </c>
      <c r="L67" s="52">
        <f aca="true" t="shared" si="1" ref="L67:L73">I67+K67</f>
        <v>26868.803395225466</v>
      </c>
      <c r="M67" s="1"/>
    </row>
    <row r="68" spans="1:13" ht="24" customHeight="1">
      <c r="A68" s="1"/>
      <c r="B68" s="17" t="s">
        <v>6</v>
      </c>
      <c r="C68" s="87" t="s">
        <v>93</v>
      </c>
      <c r="D68" s="101"/>
      <c r="E68" s="27" t="s">
        <v>65</v>
      </c>
      <c r="F68" s="102" t="s">
        <v>57</v>
      </c>
      <c r="G68" s="88"/>
      <c r="H68" s="101"/>
      <c r="I68" s="98">
        <f>I49/I62</f>
        <v>79.57559681697613</v>
      </c>
      <c r="J68" s="98"/>
      <c r="K68" s="50">
        <v>0</v>
      </c>
      <c r="L68" s="52">
        <f t="shared" si="1"/>
        <v>79.57559681697613</v>
      </c>
      <c r="M68" s="1"/>
    </row>
    <row r="69" spans="1:13" ht="21.75" customHeight="1">
      <c r="A69" s="1"/>
      <c r="B69" s="17" t="s">
        <v>6</v>
      </c>
      <c r="C69" s="87" t="s">
        <v>94</v>
      </c>
      <c r="D69" s="101"/>
      <c r="E69" s="27" t="s">
        <v>63</v>
      </c>
      <c r="F69" s="102" t="s">
        <v>57</v>
      </c>
      <c r="G69" s="88"/>
      <c r="H69" s="101"/>
      <c r="I69" s="98">
        <f>I50/I62</f>
        <v>769.2307692307693</v>
      </c>
      <c r="J69" s="98"/>
      <c r="K69" s="50">
        <v>0</v>
      </c>
      <c r="L69" s="52">
        <f t="shared" si="1"/>
        <v>769.2307692307693</v>
      </c>
      <c r="M69" s="1"/>
    </row>
    <row r="70" spans="1:13" ht="21.75" customHeight="1">
      <c r="A70" s="1"/>
      <c r="B70" s="17"/>
      <c r="C70" s="87" t="s">
        <v>95</v>
      </c>
      <c r="D70" s="101"/>
      <c r="E70" s="27" t="s">
        <v>65</v>
      </c>
      <c r="F70" s="102" t="s">
        <v>57</v>
      </c>
      <c r="G70" s="88"/>
      <c r="H70" s="101"/>
      <c r="I70" s="98">
        <f>I51/I62</f>
        <v>114.94252873563218</v>
      </c>
      <c r="J70" s="98"/>
      <c r="K70" s="50">
        <v>0</v>
      </c>
      <c r="L70" s="52">
        <f t="shared" si="1"/>
        <v>114.94252873563218</v>
      </c>
      <c r="M70" s="1"/>
    </row>
    <row r="71" spans="1:13" ht="21.75" customHeight="1">
      <c r="A71" s="1"/>
      <c r="B71" s="17"/>
      <c r="C71" s="71" t="s">
        <v>114</v>
      </c>
      <c r="D71" s="137"/>
      <c r="E71" s="27" t="s">
        <v>105</v>
      </c>
      <c r="F71" s="36" t="s">
        <v>57</v>
      </c>
      <c r="G71" s="38"/>
      <c r="H71" s="37"/>
      <c r="I71" s="94">
        <v>113500</v>
      </c>
      <c r="J71" s="95"/>
      <c r="K71" s="50"/>
      <c r="L71" s="52">
        <f>I71+K71</f>
        <v>113500</v>
      </c>
      <c r="M71" s="1"/>
    </row>
    <row r="72" spans="1:13" ht="21.75" customHeight="1">
      <c r="A72" s="1"/>
      <c r="B72" s="17"/>
      <c r="C72" s="87" t="s">
        <v>64</v>
      </c>
      <c r="D72" s="101"/>
      <c r="E72" s="45" t="s">
        <v>98</v>
      </c>
      <c r="F72" s="102" t="s">
        <v>57</v>
      </c>
      <c r="G72" s="88"/>
      <c r="H72" s="101"/>
      <c r="I72" s="169">
        <f>I75*I62</f>
        <v>185484</v>
      </c>
      <c r="J72" s="169"/>
      <c r="K72" s="50">
        <v>0</v>
      </c>
      <c r="L72" s="49">
        <f t="shared" si="1"/>
        <v>185484</v>
      </c>
      <c r="M72" s="1"/>
    </row>
    <row r="73" spans="1:13" ht="37.5" customHeight="1">
      <c r="A73" s="1"/>
      <c r="B73" s="17"/>
      <c r="C73" s="75" t="s">
        <v>96</v>
      </c>
      <c r="D73" s="75"/>
      <c r="E73" s="47" t="s">
        <v>63</v>
      </c>
      <c r="F73" s="77" t="s">
        <v>57</v>
      </c>
      <c r="G73" s="75"/>
      <c r="H73" s="75"/>
      <c r="I73" s="96">
        <f>I62/I59</f>
        <v>22.62</v>
      </c>
      <c r="J73" s="96"/>
      <c r="K73" s="53">
        <v>0</v>
      </c>
      <c r="L73" s="52">
        <f t="shared" si="1"/>
        <v>22.62</v>
      </c>
      <c r="M73" s="1"/>
    </row>
    <row r="74" spans="1:13" ht="13.5" customHeight="1">
      <c r="A74" s="1"/>
      <c r="B74" s="16">
        <v>4</v>
      </c>
      <c r="C74" s="161" t="s">
        <v>58</v>
      </c>
      <c r="D74" s="162"/>
      <c r="E74" s="46" t="s">
        <v>6</v>
      </c>
      <c r="F74" s="163"/>
      <c r="G74" s="163"/>
      <c r="H74" s="163"/>
      <c r="I74" s="99"/>
      <c r="J74" s="99"/>
      <c r="K74" s="44" t="s">
        <v>6</v>
      </c>
      <c r="L74" s="49"/>
      <c r="M74" s="1"/>
    </row>
    <row r="75" spans="1:13" ht="22.5" customHeight="1">
      <c r="A75" s="1"/>
      <c r="B75" s="17" t="s">
        <v>6</v>
      </c>
      <c r="C75" s="87" t="s">
        <v>66</v>
      </c>
      <c r="D75" s="101"/>
      <c r="E75" s="28" t="s">
        <v>98</v>
      </c>
      <c r="F75" s="164" t="s">
        <v>99</v>
      </c>
      <c r="G75" s="127"/>
      <c r="H75" s="165"/>
      <c r="I75" s="157">
        <v>164</v>
      </c>
      <c r="J75" s="157"/>
      <c r="K75" s="50">
        <v>0</v>
      </c>
      <c r="L75" s="49">
        <f>I75+K75</f>
        <v>164</v>
      </c>
      <c r="M75" s="1"/>
    </row>
    <row r="76" spans="1:13" ht="22.5" customHeight="1">
      <c r="A76" s="1"/>
      <c r="B76" s="17"/>
      <c r="C76" s="142" t="s">
        <v>97</v>
      </c>
      <c r="D76" s="143"/>
      <c r="E76" s="28" t="s">
        <v>59</v>
      </c>
      <c r="F76" s="144" t="s">
        <v>57</v>
      </c>
      <c r="G76" s="145"/>
      <c r="H76" s="143"/>
      <c r="I76" s="98">
        <v>23.4</v>
      </c>
      <c r="J76" s="98"/>
      <c r="K76" s="50">
        <v>0</v>
      </c>
      <c r="L76" s="49">
        <f>I76+K76</f>
        <v>23.4</v>
      </c>
      <c r="M76" s="1"/>
    </row>
    <row r="77" spans="1:13" ht="31.5" customHeight="1">
      <c r="A77" s="1"/>
      <c r="B77" s="17"/>
      <c r="C77" s="142" t="s">
        <v>104</v>
      </c>
      <c r="D77" s="143"/>
      <c r="E77" s="28" t="s">
        <v>105</v>
      </c>
      <c r="F77" s="154" t="s">
        <v>106</v>
      </c>
      <c r="G77" s="155"/>
      <c r="H77" s="156"/>
      <c r="I77" s="153">
        <v>443642.25</v>
      </c>
      <c r="J77" s="153"/>
      <c r="K77" s="54"/>
      <c r="L77" s="55">
        <v>443642.25</v>
      </c>
      <c r="M77" s="1"/>
    </row>
    <row r="78" spans="1:13" ht="28.5" customHeight="1">
      <c r="A78" s="1"/>
      <c r="B78" s="17"/>
      <c r="C78" s="39" t="s">
        <v>71</v>
      </c>
      <c r="D78" s="40"/>
      <c r="E78" s="28" t="s">
        <v>112</v>
      </c>
      <c r="F78" s="41" t="s">
        <v>57</v>
      </c>
      <c r="G78" s="42"/>
      <c r="H78" s="43"/>
      <c r="I78" s="96">
        <v>100</v>
      </c>
      <c r="J78" s="97"/>
      <c r="K78" s="52"/>
      <c r="L78" s="49">
        <v>100</v>
      </c>
      <c r="M78" s="1"/>
    </row>
    <row r="79" spans="1:13" ht="17.25" customHeight="1">
      <c r="A79" s="1"/>
      <c r="B79" s="16">
        <v>2</v>
      </c>
      <c r="C79" s="111" t="s">
        <v>67</v>
      </c>
      <c r="D79" s="70"/>
      <c r="E79" s="17" t="s">
        <v>6</v>
      </c>
      <c r="F79" s="112"/>
      <c r="G79" s="113"/>
      <c r="H79" s="114"/>
      <c r="I79" s="115"/>
      <c r="J79" s="116"/>
      <c r="K79" s="51"/>
      <c r="L79" s="51"/>
      <c r="M79" s="1"/>
    </row>
    <row r="80" spans="1:13" ht="17.25" customHeight="1">
      <c r="A80" s="1"/>
      <c r="B80" s="17">
        <v>1</v>
      </c>
      <c r="C80" s="117" t="s">
        <v>50</v>
      </c>
      <c r="D80" s="117"/>
      <c r="E80" s="27"/>
      <c r="F80" s="87"/>
      <c r="G80" s="88"/>
      <c r="H80" s="101"/>
      <c r="I80" s="118"/>
      <c r="J80" s="118"/>
      <c r="K80" s="48"/>
      <c r="L80" s="49"/>
      <c r="M80" s="1"/>
    </row>
    <row r="81" spans="1:13" ht="17.25" customHeight="1">
      <c r="A81" s="1"/>
      <c r="B81" s="17" t="s">
        <v>6</v>
      </c>
      <c r="C81" s="87" t="s">
        <v>68</v>
      </c>
      <c r="D81" s="101"/>
      <c r="E81" s="27" t="s">
        <v>65</v>
      </c>
      <c r="F81" s="87" t="s">
        <v>73</v>
      </c>
      <c r="G81" s="88"/>
      <c r="H81" s="101"/>
      <c r="I81" s="98">
        <v>10000</v>
      </c>
      <c r="J81" s="98"/>
      <c r="K81" s="50">
        <v>0</v>
      </c>
      <c r="L81" s="49">
        <f>I81+K81</f>
        <v>10000</v>
      </c>
      <c r="M81" s="1"/>
    </row>
    <row r="82" spans="1:13" ht="17.25" customHeight="1">
      <c r="A82" s="1"/>
      <c r="B82" s="16">
        <v>2</v>
      </c>
      <c r="C82" s="69" t="s">
        <v>55</v>
      </c>
      <c r="D82" s="70"/>
      <c r="E82" s="17" t="s">
        <v>6</v>
      </c>
      <c r="F82" s="104"/>
      <c r="G82" s="105"/>
      <c r="H82" s="106"/>
      <c r="I82" s="107"/>
      <c r="J82" s="108"/>
      <c r="K82" s="18" t="s">
        <v>6</v>
      </c>
      <c r="L82" s="49"/>
      <c r="M82" s="1"/>
    </row>
    <row r="83" spans="1:13" ht="17.25" customHeight="1">
      <c r="A83" s="1"/>
      <c r="B83" s="17" t="s">
        <v>6</v>
      </c>
      <c r="C83" s="87" t="s">
        <v>69</v>
      </c>
      <c r="D83" s="101"/>
      <c r="E83" s="27" t="s">
        <v>72</v>
      </c>
      <c r="F83" s="87" t="s">
        <v>74</v>
      </c>
      <c r="G83" s="88"/>
      <c r="H83" s="101"/>
      <c r="I83" s="109">
        <v>20</v>
      </c>
      <c r="J83" s="109"/>
      <c r="K83" s="50">
        <v>0</v>
      </c>
      <c r="L83" s="49">
        <f>I83+K83</f>
        <v>20</v>
      </c>
      <c r="M83" s="1"/>
    </row>
    <row r="84" spans="1:13" ht="17.25" customHeight="1">
      <c r="A84" s="1"/>
      <c r="B84" s="17">
        <v>3</v>
      </c>
      <c r="C84" s="89" t="s">
        <v>56</v>
      </c>
      <c r="D84" s="110"/>
      <c r="E84" s="27"/>
      <c r="F84" s="102"/>
      <c r="G84" s="88"/>
      <c r="H84" s="101"/>
      <c r="I84" s="109"/>
      <c r="J84" s="109"/>
      <c r="K84" s="50">
        <v>0</v>
      </c>
      <c r="L84" s="49">
        <f>I84+K84</f>
        <v>0</v>
      </c>
      <c r="M84" s="1"/>
    </row>
    <row r="85" spans="1:13" ht="17.25" customHeight="1">
      <c r="A85" s="1"/>
      <c r="B85" s="17" t="s">
        <v>6</v>
      </c>
      <c r="C85" s="87" t="s">
        <v>70</v>
      </c>
      <c r="D85" s="101"/>
      <c r="E85" s="27" t="s">
        <v>65</v>
      </c>
      <c r="F85" s="102" t="s">
        <v>57</v>
      </c>
      <c r="G85" s="88"/>
      <c r="H85" s="101"/>
      <c r="I85" s="98">
        <f>I81/I83</f>
        <v>500</v>
      </c>
      <c r="J85" s="98"/>
      <c r="K85" s="50">
        <v>0</v>
      </c>
      <c r="L85" s="49">
        <f>I85+K85</f>
        <v>500</v>
      </c>
      <c r="M85" s="1"/>
    </row>
    <row r="86" spans="1:13" ht="17.25" customHeight="1">
      <c r="A86" s="1"/>
      <c r="B86" s="29">
        <v>4</v>
      </c>
      <c r="C86" s="73" t="s">
        <v>58</v>
      </c>
      <c r="D86" s="103"/>
      <c r="E86" s="30" t="s">
        <v>6</v>
      </c>
      <c r="F86" s="104"/>
      <c r="G86" s="105"/>
      <c r="H86" s="106"/>
      <c r="I86" s="107"/>
      <c r="J86" s="108"/>
      <c r="K86" s="31" t="s">
        <v>6</v>
      </c>
      <c r="L86" s="49"/>
      <c r="M86" s="1"/>
    </row>
    <row r="87" spans="1:13" ht="13.5" customHeight="1">
      <c r="A87" s="1"/>
      <c r="B87" s="32" t="s">
        <v>6</v>
      </c>
      <c r="C87" s="75" t="s">
        <v>71</v>
      </c>
      <c r="D87" s="75"/>
      <c r="E87" s="33" t="s">
        <v>59</v>
      </c>
      <c r="F87" s="77" t="s">
        <v>57</v>
      </c>
      <c r="G87" s="75"/>
      <c r="H87" s="75"/>
      <c r="I87" s="100">
        <v>100</v>
      </c>
      <c r="J87" s="100"/>
      <c r="K87" s="52">
        <v>0</v>
      </c>
      <c r="L87" s="49">
        <f>I87+K87</f>
        <v>100</v>
      </c>
      <c r="M87" s="1"/>
    </row>
    <row r="88" spans="1:13" ht="13.5" customHeight="1">
      <c r="A88" s="1"/>
      <c r="B88" s="56">
        <v>3</v>
      </c>
      <c r="C88" s="83" t="s">
        <v>117</v>
      </c>
      <c r="D88" s="84"/>
      <c r="E88" s="33"/>
      <c r="F88" s="91"/>
      <c r="G88" s="92"/>
      <c r="H88" s="93"/>
      <c r="I88" s="67"/>
      <c r="J88" s="68"/>
      <c r="K88" s="52"/>
      <c r="L88" s="49"/>
      <c r="M88" s="1"/>
    </row>
    <row r="89" spans="1:13" ht="13.5" customHeight="1">
      <c r="A89" s="1"/>
      <c r="B89" s="46">
        <v>1</v>
      </c>
      <c r="C89" s="85" t="s">
        <v>50</v>
      </c>
      <c r="D89" s="86"/>
      <c r="E89" s="33"/>
      <c r="F89" s="91"/>
      <c r="G89" s="92"/>
      <c r="H89" s="93"/>
      <c r="I89" s="67"/>
      <c r="J89" s="68"/>
      <c r="K89" s="52"/>
      <c r="L89" s="49"/>
      <c r="M89" s="1"/>
    </row>
    <row r="90" spans="1:13" ht="13.5" customHeight="1">
      <c r="A90" s="1"/>
      <c r="B90" s="17" t="s">
        <v>6</v>
      </c>
      <c r="C90" s="87" t="s">
        <v>68</v>
      </c>
      <c r="D90" s="88"/>
      <c r="E90" s="58" t="s">
        <v>105</v>
      </c>
      <c r="F90" s="75" t="s">
        <v>73</v>
      </c>
      <c r="G90" s="75"/>
      <c r="H90" s="75"/>
      <c r="I90" s="67">
        <f>H43</f>
        <v>161500</v>
      </c>
      <c r="J90" s="68"/>
      <c r="K90" s="52">
        <f>K43</f>
        <v>222352</v>
      </c>
      <c r="L90" s="52">
        <f>I90+K90</f>
        <v>383852</v>
      </c>
      <c r="M90" s="1"/>
    </row>
    <row r="91" spans="1:13" ht="13.5" customHeight="1">
      <c r="A91" s="1"/>
      <c r="B91" s="17">
        <v>2</v>
      </c>
      <c r="C91" s="69" t="s">
        <v>55</v>
      </c>
      <c r="D91" s="70"/>
      <c r="E91" s="58"/>
      <c r="F91" s="57"/>
      <c r="G91" s="59"/>
      <c r="H91" s="60"/>
      <c r="I91" s="61"/>
      <c r="J91" s="62"/>
      <c r="K91" s="52"/>
      <c r="L91" s="49"/>
      <c r="M91" s="1"/>
    </row>
    <row r="92" spans="1:13" ht="13.5" customHeight="1">
      <c r="A92" s="1"/>
      <c r="B92" s="17"/>
      <c r="C92" s="71" t="s">
        <v>121</v>
      </c>
      <c r="D92" s="72"/>
      <c r="E92" s="58" t="s">
        <v>51</v>
      </c>
      <c r="F92" s="57" t="s">
        <v>122</v>
      </c>
      <c r="G92" s="59"/>
      <c r="H92" s="60"/>
      <c r="I92" s="61"/>
      <c r="J92" s="62"/>
      <c r="K92" s="52">
        <v>6</v>
      </c>
      <c r="L92" s="49"/>
      <c r="M92" s="1"/>
    </row>
    <row r="93" spans="1:13" ht="13.5" customHeight="1">
      <c r="A93" s="1"/>
      <c r="B93" s="16">
        <v>3</v>
      </c>
      <c r="C93" s="89" t="s">
        <v>56</v>
      </c>
      <c r="D93" s="90"/>
      <c r="E93" s="33"/>
      <c r="F93" s="78"/>
      <c r="G93" s="79"/>
      <c r="H93" s="80"/>
      <c r="I93" s="67"/>
      <c r="J93" s="68"/>
      <c r="K93" s="52"/>
      <c r="L93" s="49"/>
      <c r="M93" s="1"/>
    </row>
    <row r="94" spans="1:13" ht="13.5" customHeight="1">
      <c r="A94" s="1"/>
      <c r="B94" s="17" t="s">
        <v>6</v>
      </c>
      <c r="C94" s="87" t="s">
        <v>118</v>
      </c>
      <c r="D94" s="88"/>
      <c r="E94" s="58" t="s">
        <v>105</v>
      </c>
      <c r="F94" s="75" t="s">
        <v>119</v>
      </c>
      <c r="G94" s="77"/>
      <c r="H94" s="77"/>
      <c r="I94" s="67">
        <f>ROUND(I90/K92,2)</f>
        <v>26916.67</v>
      </c>
      <c r="J94" s="68"/>
      <c r="K94" s="52">
        <f>K90/K92</f>
        <v>37058.666666666664</v>
      </c>
      <c r="L94" s="52">
        <f>L90/K92</f>
        <v>63975.333333333336</v>
      </c>
      <c r="M94" s="1"/>
    </row>
    <row r="95" spans="1:13" ht="13.5" customHeight="1">
      <c r="A95" s="1"/>
      <c r="B95" s="29">
        <v>4</v>
      </c>
      <c r="C95" s="73" t="s">
        <v>58</v>
      </c>
      <c r="D95" s="74"/>
      <c r="E95" s="33"/>
      <c r="F95" s="78"/>
      <c r="G95" s="79"/>
      <c r="H95" s="80"/>
      <c r="I95" s="67"/>
      <c r="J95" s="68"/>
      <c r="K95" s="52"/>
      <c r="L95" s="49"/>
      <c r="M95" s="1"/>
    </row>
    <row r="96" spans="1:13" ht="13.5" customHeight="1">
      <c r="A96" s="1"/>
      <c r="B96" s="32" t="s">
        <v>6</v>
      </c>
      <c r="C96" s="75" t="s">
        <v>120</v>
      </c>
      <c r="D96" s="76"/>
      <c r="E96" s="58" t="s">
        <v>112</v>
      </c>
      <c r="F96" s="76" t="s">
        <v>119</v>
      </c>
      <c r="G96" s="81"/>
      <c r="H96" s="82"/>
      <c r="I96" s="67"/>
      <c r="J96" s="68"/>
      <c r="K96" s="52">
        <v>100</v>
      </c>
      <c r="L96" s="49">
        <v>100</v>
      </c>
      <c r="M96" s="1"/>
    </row>
    <row r="97" spans="1:13" ht="22.5" customHeight="1">
      <c r="A97" s="1"/>
      <c r="B97" s="1"/>
      <c r="C97" s="121" t="s">
        <v>126</v>
      </c>
      <c r="D97" s="121"/>
      <c r="E97" s="121"/>
      <c r="F97" s="1"/>
      <c r="G97" s="1"/>
      <c r="H97" s="1"/>
      <c r="I97" s="122" t="s">
        <v>127</v>
      </c>
      <c r="J97" s="122"/>
      <c r="K97" s="122"/>
      <c r="L97" s="1"/>
      <c r="M97" s="1"/>
    </row>
    <row r="98" spans="1:13" ht="6.75" customHeight="1">
      <c r="A98" s="1"/>
      <c r="B98" s="1"/>
      <c r="C98" s="1"/>
      <c r="D98" s="1"/>
      <c r="E98" s="1"/>
      <c r="F98" s="15" t="s">
        <v>52</v>
      </c>
      <c r="G98" s="1"/>
      <c r="H98" s="1"/>
      <c r="I98" s="123" t="s">
        <v>53</v>
      </c>
      <c r="J98" s="123"/>
      <c r="K98" s="123"/>
      <c r="L98" s="1"/>
      <c r="M98" s="1"/>
    </row>
    <row r="99" spans="1:13" ht="13.5" customHeight="1">
      <c r="A99" s="1"/>
      <c r="B99" s="1"/>
      <c r="C99" s="126" t="s">
        <v>103</v>
      </c>
      <c r="D99" s="126"/>
      <c r="E99" s="126"/>
      <c r="F99" s="1"/>
      <c r="G99" s="1"/>
      <c r="H99" s="1"/>
      <c r="I99" s="1"/>
      <c r="J99" s="1"/>
      <c r="K99" s="1"/>
      <c r="L99" s="1"/>
      <c r="M99" s="1"/>
    </row>
    <row r="100" spans="1:13" ht="10.5" customHeight="1">
      <c r="A100" s="1"/>
      <c r="B100" s="1"/>
      <c r="C100" s="127"/>
      <c r="D100" s="127"/>
      <c r="E100" s="127"/>
      <c r="F100" s="1"/>
      <c r="G100" s="1"/>
      <c r="H100" s="1"/>
      <c r="I100" s="1"/>
      <c r="J100" s="1"/>
      <c r="K100" s="1"/>
      <c r="L100" s="1"/>
      <c r="M100" s="1"/>
    </row>
    <row r="101" spans="1:13" ht="22.5" customHeight="1">
      <c r="A101" s="1"/>
      <c r="B101" s="1"/>
      <c r="C101" s="124"/>
      <c r="D101" s="125"/>
      <c r="E101" s="64"/>
      <c r="F101" s="64"/>
      <c r="G101" s="64"/>
      <c r="H101" s="64"/>
      <c r="I101" s="64"/>
      <c r="J101" s="65"/>
      <c r="K101" s="1"/>
      <c r="L101" s="1"/>
      <c r="M101" s="1"/>
    </row>
    <row r="102" spans="1:13" ht="13.5" customHeight="1">
      <c r="A102" s="1"/>
      <c r="B102" s="1"/>
      <c r="C102" s="124"/>
      <c r="D102" s="125"/>
      <c r="E102" s="125"/>
      <c r="F102" s="64"/>
      <c r="G102" s="66"/>
      <c r="H102" s="64"/>
      <c r="I102" s="124"/>
      <c r="J102" s="125"/>
      <c r="K102" s="125"/>
      <c r="L102" s="1"/>
      <c r="M102" s="1"/>
    </row>
    <row r="103" spans="1:13" ht="3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92">
    <mergeCell ref="F70:H70"/>
    <mergeCell ref="C62:D62"/>
    <mergeCell ref="C72:D72"/>
    <mergeCell ref="F72:H72"/>
    <mergeCell ref="I72:J72"/>
    <mergeCell ref="C68:D68"/>
    <mergeCell ref="C69:D69"/>
    <mergeCell ref="C64:D64"/>
    <mergeCell ref="I65:J65"/>
    <mergeCell ref="C67:D67"/>
    <mergeCell ref="C70:D70"/>
    <mergeCell ref="K53:L53"/>
    <mergeCell ref="I68:J68"/>
    <mergeCell ref="I62:J62"/>
    <mergeCell ref="I63:J63"/>
    <mergeCell ref="I66:J66"/>
    <mergeCell ref="F64:H64"/>
    <mergeCell ref="I64:J64"/>
    <mergeCell ref="I70:J70"/>
    <mergeCell ref="I67:J67"/>
    <mergeCell ref="C66:D66"/>
    <mergeCell ref="I69:J69"/>
    <mergeCell ref="D15:K15"/>
    <mergeCell ref="D16:K16"/>
    <mergeCell ref="D17:K17"/>
    <mergeCell ref="F18:K18"/>
    <mergeCell ref="F19:K19"/>
    <mergeCell ref="C61:D61"/>
    <mergeCell ref="C63:D63"/>
    <mergeCell ref="I61:J61"/>
    <mergeCell ref="C74:D74"/>
    <mergeCell ref="C75:D75"/>
    <mergeCell ref="F66:H66"/>
    <mergeCell ref="F74:H74"/>
    <mergeCell ref="F75:H75"/>
    <mergeCell ref="F67:H67"/>
    <mergeCell ref="F68:H68"/>
    <mergeCell ref="C71:D71"/>
    <mergeCell ref="C73:D73"/>
    <mergeCell ref="F73:H73"/>
    <mergeCell ref="G8:L8"/>
    <mergeCell ref="G9:L9"/>
    <mergeCell ref="G10:L10"/>
    <mergeCell ref="B12:L12"/>
    <mergeCell ref="B13:L13"/>
    <mergeCell ref="D14:K14"/>
    <mergeCell ref="B20:L20"/>
    <mergeCell ref="B21:L21"/>
    <mergeCell ref="C77:D77"/>
    <mergeCell ref="I77:J77"/>
    <mergeCell ref="F61:H61"/>
    <mergeCell ref="F62:H62"/>
    <mergeCell ref="F63:H63"/>
    <mergeCell ref="F77:H77"/>
    <mergeCell ref="F69:H69"/>
    <mergeCell ref="I75:J75"/>
    <mergeCell ref="C76:D76"/>
    <mergeCell ref="F76:H76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3:H53"/>
    <mergeCell ref="I53:J53"/>
    <mergeCell ref="C50:H50"/>
    <mergeCell ref="I50:J50"/>
    <mergeCell ref="C49:H49"/>
    <mergeCell ref="I49:J49"/>
    <mergeCell ref="C52:H52"/>
    <mergeCell ref="I52:J52"/>
    <mergeCell ref="C51:H51"/>
    <mergeCell ref="I51:J51"/>
    <mergeCell ref="B54:L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97:E97"/>
    <mergeCell ref="I97:K97"/>
    <mergeCell ref="I98:K98"/>
    <mergeCell ref="C102:E102"/>
    <mergeCell ref="C99:E99"/>
    <mergeCell ref="C100:E100"/>
    <mergeCell ref="C101:D101"/>
    <mergeCell ref="I102:K102"/>
    <mergeCell ref="I59:J59"/>
    <mergeCell ref="I60:J60"/>
    <mergeCell ref="C59:D59"/>
    <mergeCell ref="C60:D60"/>
    <mergeCell ref="F59:H59"/>
    <mergeCell ref="F60:H60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F89:H89"/>
    <mergeCell ref="I88:J88"/>
    <mergeCell ref="I89:J89"/>
    <mergeCell ref="I71:J71"/>
    <mergeCell ref="I78:J78"/>
    <mergeCell ref="I76:J76"/>
    <mergeCell ref="I74:J74"/>
    <mergeCell ref="I73:J73"/>
    <mergeCell ref="F94:H94"/>
    <mergeCell ref="F93:H93"/>
    <mergeCell ref="F95:H95"/>
    <mergeCell ref="F96:H96"/>
    <mergeCell ref="C88:D88"/>
    <mergeCell ref="C89:D89"/>
    <mergeCell ref="C90:D90"/>
    <mergeCell ref="C93:D93"/>
    <mergeCell ref="C94:D94"/>
    <mergeCell ref="F88:H88"/>
    <mergeCell ref="I90:J90"/>
    <mergeCell ref="I93:J93"/>
    <mergeCell ref="I94:J94"/>
    <mergeCell ref="I95:J95"/>
    <mergeCell ref="I96:J96"/>
    <mergeCell ref="C91:D91"/>
    <mergeCell ref="C92:D92"/>
    <mergeCell ref="C95:D95"/>
    <mergeCell ref="C96:D96"/>
    <mergeCell ref="F90:H9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2020-07-29T12:42:57Z</cp:lastPrinted>
  <dcterms:created xsi:type="dcterms:W3CDTF">2020-01-09T10:27:58Z</dcterms:created>
  <dcterms:modified xsi:type="dcterms:W3CDTF">2021-01-24T10:02:46Z</dcterms:modified>
  <cp:category/>
  <cp:version/>
  <cp:contentType/>
  <cp:contentStatus/>
</cp:coreProperties>
</file>